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1410" windowWidth="12120" windowHeight="658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<sst xmlns="http://schemas.openxmlformats.org/spreadsheetml/2006/main" count="96" uniqueCount="69">
  <si>
    <t>xm</t>
  </si>
  <si>
    <t>zymc</t>
  </si>
  <si>
    <t>笔试加权成绩</t>
  </si>
  <si>
    <t>英语成绩</t>
  </si>
  <si>
    <t>复试成绩</t>
  </si>
  <si>
    <t>录取成绩</t>
  </si>
  <si>
    <t>计划内</t>
  </si>
  <si>
    <t>计划外</t>
  </si>
  <si>
    <t>备注</t>
  </si>
  <si>
    <t>面试成绩</t>
  </si>
  <si>
    <t>数学</t>
  </si>
  <si>
    <t>初试成绩</t>
  </si>
  <si>
    <t>62</t>
  </si>
  <si>
    <t>112</t>
  </si>
  <si>
    <t>70</t>
  </si>
  <si>
    <t>118</t>
  </si>
  <si>
    <t>60</t>
  </si>
  <si>
    <t>69</t>
  </si>
  <si>
    <t>76</t>
  </si>
  <si>
    <t>119</t>
  </si>
  <si>
    <t>59</t>
  </si>
  <si>
    <t>64</t>
  </si>
  <si>
    <r>
      <t>初试成绩</t>
    </r>
    <r>
      <rPr>
        <sz val="9"/>
        <rFont val="Arial"/>
        <family val="2"/>
      </rPr>
      <t>/3.5×60%</t>
    </r>
  </si>
  <si>
    <r>
      <t>面试加权成绩3</t>
    </r>
    <r>
      <rPr>
        <sz val="9"/>
        <rFont val="Times New Roman"/>
        <family val="1"/>
      </rPr>
      <t>5%</t>
    </r>
  </si>
  <si>
    <t>材料科学与工程</t>
  </si>
  <si>
    <r>
      <t>笔试加权成绩6</t>
    </r>
    <r>
      <rPr>
        <sz val="9"/>
        <rFont val="Times New Roman"/>
        <family val="1"/>
      </rPr>
      <t>0%</t>
    </r>
  </si>
  <si>
    <t>复试成绩40%</t>
  </si>
  <si>
    <t>英语</t>
  </si>
  <si>
    <t>政治</t>
  </si>
  <si>
    <r>
      <t>2009</t>
    </r>
    <r>
      <rPr>
        <sz val="24"/>
        <rFont val="黑体"/>
        <family val="0"/>
      </rPr>
      <t>年材料学院调剂生硕士研究生录取情况公示</t>
    </r>
  </si>
  <si>
    <t>102139022101582</t>
  </si>
  <si>
    <t>102489000014409</t>
  </si>
  <si>
    <t>102489000016848</t>
  </si>
  <si>
    <t>105339000010961</t>
  </si>
  <si>
    <t>102139022101698</t>
  </si>
  <si>
    <t>103589210001763</t>
  </si>
  <si>
    <t>102139022101594</t>
  </si>
  <si>
    <t>103589210001710</t>
  </si>
  <si>
    <t>100569012510820</t>
  </si>
  <si>
    <t>李虎</t>
  </si>
  <si>
    <t>侯晓宁</t>
  </si>
  <si>
    <t>程文德</t>
  </si>
  <si>
    <t>高朋</t>
  </si>
  <si>
    <t>庄栋栋</t>
  </si>
  <si>
    <t>涂椿滟</t>
  </si>
  <si>
    <t>蒋元宁</t>
  </si>
  <si>
    <t>卢冬</t>
  </si>
  <si>
    <t>陈晶华</t>
  </si>
  <si>
    <t>准考证号</t>
  </si>
  <si>
    <t>74</t>
  </si>
  <si>
    <t>114</t>
  </si>
  <si>
    <t>49</t>
  </si>
  <si>
    <t>44</t>
  </si>
  <si>
    <t>46</t>
  </si>
  <si>
    <t>66</t>
  </si>
  <si>
    <t>117</t>
  </si>
  <si>
    <t>45</t>
  </si>
  <si>
    <t>113</t>
  </si>
  <si>
    <t>100</t>
  </si>
  <si>
    <t>53</t>
  </si>
  <si>
    <t>3.667</t>
  </si>
  <si>
    <t>1.333</t>
  </si>
  <si>
    <t>1.667</t>
  </si>
  <si>
    <t>2.667</t>
  </si>
  <si>
    <t>2</t>
  </si>
  <si>
    <t>0</t>
  </si>
  <si>
    <t>√</t>
  </si>
  <si>
    <t>科学学位</t>
  </si>
  <si>
    <t>未录取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</si>
</sst>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是&quot;;&quot;是&quot;;&quot;否&quot;"/>
    <numFmt numFmtId="185" formatCode="&quot;真&quot;;&quot;真&quot;;&quot;假&quot;"/>
    <numFmt numFmtId="186" formatCode="&quot;开&quot;;&quot;开&quot;;&quot;关&quot;"/>
    <numFmt numFmtId="187" formatCode="0.00_ "/>
  </numFmts>
  <fonts count="19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sz val="9"/>
      <name val="宋体"/>
      <family val="0"/>
    </font>
    <font>
      <sz val="12"/>
      <name val="楷体_GB2312"/>
      <family val="3"/>
    </font>
    <font>
      <sz val="12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4"/>
      <name val="黑体"/>
      <family val="0"/>
    </font>
    <font>
      <sz val="24"/>
      <name val="Times New Roman"/>
      <family val="1"/>
    </font>
    <font>
      <b/>
      <sz val="12"/>
      <name val="黑体"/>
      <family val="0"/>
    </font>
    <font>
      <sz val="9"/>
      <name val="Arial"/>
      <family val="2"/>
    </font>
    <font>
      <sz val="9"/>
      <name val="楷体_GB2312"/>
      <family val="3"/>
    </font>
    <font>
      <sz val="9"/>
      <name val="Times New Roman"/>
      <family val="1"/>
    </font>
    <font>
      <b/>
      <sz val="12"/>
      <name val="Arial"/>
      <family val="2"/>
    </font>
    <font>
      <sz val="10"/>
      <name val="黑体"/>
      <family val="0"/>
    </font>
    <font>
      <b/>
      <sz val="10"/>
      <name val="黑体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2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183" fontId="0" fillId="0" borderId="0" applyNumberFormat="0" applyFill="0" applyBorder="0" applyAlignment="0" applyProtection="0"/>
    <xf numFmtId="181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/>
    </xf>
    <xf numFmtId="0" fontId="16" fillId="2" borderId="1" xfId="0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/>
    </xf>
    <xf numFmtId="0" fontId="18" fillId="2" borderId="1" xfId="0" applyFont="1" applyFill="1" applyBorder="1" applyAlignment="1">
      <alignment horizontal="center" vertical="center"/>
    </xf>
    <xf numFmtId="187" fontId="18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18" fillId="2" borderId="1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tabSelected="1" workbookViewId="0" topLeftCell="A1">
      <selection activeCell="A2" sqref="A2:IV2"/>
    </sheetView>
  </sheetViews>
  <sheetFormatPr defaultColWidth="9.140625" defaultRowHeight="12.75"/>
  <cols>
    <col min="1" max="1" width="16.57421875" style="1" customWidth="1"/>
    <col min="2" max="2" width="7.00390625" style="1" customWidth="1"/>
    <col min="3" max="3" width="16.00390625" style="1" customWidth="1"/>
    <col min="4" max="5" width="4.140625" style="1" customWidth="1"/>
    <col min="6" max="6" width="5.421875" style="1" customWidth="1"/>
    <col min="7" max="7" width="6.7109375" style="1" customWidth="1"/>
    <col min="8" max="8" width="14.421875" style="1" customWidth="1"/>
    <col min="9" max="9" width="10.7109375" style="1" customWidth="1"/>
    <col min="10" max="10" width="15.140625" style="1" customWidth="1"/>
    <col min="11" max="11" width="8.140625" style="1" customWidth="1"/>
    <col min="12" max="12" width="17.7109375" style="1" customWidth="1"/>
    <col min="13" max="13" width="9.8515625" style="1" customWidth="1"/>
    <col min="14" max="14" width="8.57421875" style="1" customWidth="1"/>
    <col min="15" max="15" width="12.57421875" style="1" customWidth="1"/>
    <col min="16" max="16" width="10.28125" style="1" customWidth="1"/>
    <col min="17" max="17" width="7.00390625" style="1" customWidth="1"/>
    <col min="18" max="18" width="7.421875" style="1" customWidth="1"/>
    <col min="19" max="19" width="13.421875" style="1" customWidth="1"/>
    <col min="20" max="16384" width="9.140625" style="1" customWidth="1"/>
  </cols>
  <sheetData>
    <row r="1" spans="2:19" s="4" customFormat="1" ht="31.5">
      <c r="B1" s="23" t="s">
        <v>29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1:19" ht="24.75" customHeight="1">
      <c r="A2" s="15" t="s">
        <v>48</v>
      </c>
      <c r="B2" s="12" t="s">
        <v>0</v>
      </c>
      <c r="C2" s="12" t="s">
        <v>1</v>
      </c>
      <c r="D2" s="13" t="s">
        <v>27</v>
      </c>
      <c r="E2" s="13" t="s">
        <v>28</v>
      </c>
      <c r="F2" s="13" t="s">
        <v>10</v>
      </c>
      <c r="G2" s="13" t="s">
        <v>11</v>
      </c>
      <c r="H2" s="13" t="s">
        <v>22</v>
      </c>
      <c r="I2" s="14" t="s">
        <v>2</v>
      </c>
      <c r="J2" s="14" t="s">
        <v>25</v>
      </c>
      <c r="K2" s="14" t="s">
        <v>9</v>
      </c>
      <c r="L2" s="14" t="s">
        <v>23</v>
      </c>
      <c r="M2" s="14" t="s">
        <v>3</v>
      </c>
      <c r="N2" s="13" t="s">
        <v>4</v>
      </c>
      <c r="O2" s="14" t="s">
        <v>26</v>
      </c>
      <c r="P2" s="14" t="s">
        <v>5</v>
      </c>
      <c r="Q2" s="14" t="s">
        <v>6</v>
      </c>
      <c r="R2" s="14" t="s">
        <v>7</v>
      </c>
      <c r="S2" s="9" t="s">
        <v>8</v>
      </c>
    </row>
    <row r="3" spans="1:19" ht="24.75" customHeight="1">
      <c r="A3" s="15" t="s">
        <v>30</v>
      </c>
      <c r="B3" s="15" t="s">
        <v>39</v>
      </c>
      <c r="C3" s="6" t="s">
        <v>24</v>
      </c>
      <c r="D3" s="18" t="s">
        <v>49</v>
      </c>
      <c r="E3" s="18" t="s">
        <v>18</v>
      </c>
      <c r="F3" s="18" t="s">
        <v>50</v>
      </c>
      <c r="G3" s="19">
        <f aca="true" t="shared" si="0" ref="G3:G11">D3+E3+F3</f>
        <v>264</v>
      </c>
      <c r="H3" s="20">
        <f aca="true" t="shared" si="1" ref="H3:H11">G3/3.5*0.6</f>
        <v>45.25714285714286</v>
      </c>
      <c r="I3" s="21">
        <v>92.89</v>
      </c>
      <c r="J3" s="19">
        <f aca="true" t="shared" si="2" ref="J3:J8">I3*0.6</f>
        <v>55.734</v>
      </c>
      <c r="K3" s="21">
        <v>82.38</v>
      </c>
      <c r="L3" s="19">
        <f aca="true" t="shared" si="3" ref="L3:L8">K3*0.35</f>
        <v>28.832999999999995</v>
      </c>
      <c r="M3" s="22" t="s">
        <v>60</v>
      </c>
      <c r="N3" s="19">
        <f aca="true" t="shared" si="4" ref="N3:N8">J3+L3+M3</f>
        <v>88.234</v>
      </c>
      <c r="O3" s="19">
        <f aca="true" t="shared" si="5" ref="O3:O8">N3*0.4</f>
        <v>35.2936</v>
      </c>
      <c r="P3" s="20">
        <f aca="true" t="shared" si="6" ref="P3:P8">H3+O3</f>
        <v>80.55074285714286</v>
      </c>
      <c r="Q3" s="11"/>
      <c r="R3" s="11" t="s">
        <v>66</v>
      </c>
      <c r="S3" s="8" t="s">
        <v>67</v>
      </c>
    </row>
    <row r="4" spans="1:19" ht="24.75" customHeight="1">
      <c r="A4" s="15" t="s">
        <v>36</v>
      </c>
      <c r="B4" s="15" t="s">
        <v>45</v>
      </c>
      <c r="C4" s="6" t="s">
        <v>24</v>
      </c>
      <c r="D4" s="18" t="s">
        <v>21</v>
      </c>
      <c r="E4" s="18" t="s">
        <v>20</v>
      </c>
      <c r="F4" s="18" t="s">
        <v>57</v>
      </c>
      <c r="G4" s="19">
        <f t="shared" si="0"/>
        <v>236</v>
      </c>
      <c r="H4" s="20">
        <f t="shared" si="1"/>
        <v>40.457142857142856</v>
      </c>
      <c r="I4" s="21">
        <v>94.89</v>
      </c>
      <c r="J4" s="19">
        <f t="shared" si="2"/>
        <v>56.934</v>
      </c>
      <c r="K4" s="21">
        <v>80.51</v>
      </c>
      <c r="L4" s="19">
        <f t="shared" si="3"/>
        <v>28.1785</v>
      </c>
      <c r="M4" s="22" t="s">
        <v>61</v>
      </c>
      <c r="N4" s="19">
        <f t="shared" si="4"/>
        <v>86.4455</v>
      </c>
      <c r="O4" s="19">
        <f t="shared" si="5"/>
        <v>34.5782</v>
      </c>
      <c r="P4" s="20">
        <f t="shared" si="6"/>
        <v>75.03534285714287</v>
      </c>
      <c r="Q4" s="11"/>
      <c r="R4" s="11" t="s">
        <v>66</v>
      </c>
      <c r="S4" s="8" t="s">
        <v>67</v>
      </c>
    </row>
    <row r="5" spans="1:19" ht="24.75" customHeight="1">
      <c r="A5" s="15" t="s">
        <v>37</v>
      </c>
      <c r="B5" s="15" t="s">
        <v>46</v>
      </c>
      <c r="C5" s="6" t="s">
        <v>24</v>
      </c>
      <c r="D5" s="18" t="s">
        <v>16</v>
      </c>
      <c r="E5" s="18" t="s">
        <v>17</v>
      </c>
      <c r="F5" s="18" t="s">
        <v>58</v>
      </c>
      <c r="G5" s="19">
        <f t="shared" si="0"/>
        <v>229</v>
      </c>
      <c r="H5" s="20">
        <f t="shared" si="1"/>
        <v>39.25714285714286</v>
      </c>
      <c r="I5" s="21">
        <v>86.89</v>
      </c>
      <c r="J5" s="19">
        <f t="shared" si="2"/>
        <v>52.134</v>
      </c>
      <c r="K5" s="21">
        <v>82.91</v>
      </c>
      <c r="L5" s="19">
        <f t="shared" si="3"/>
        <v>29.018499999999996</v>
      </c>
      <c r="M5" s="22" t="s">
        <v>63</v>
      </c>
      <c r="N5" s="19">
        <f t="shared" si="4"/>
        <v>83.8195</v>
      </c>
      <c r="O5" s="19">
        <f t="shared" si="5"/>
        <v>33.527800000000006</v>
      </c>
      <c r="P5" s="20">
        <f t="shared" si="6"/>
        <v>72.78494285714287</v>
      </c>
      <c r="Q5" s="11"/>
      <c r="R5" s="11" t="s">
        <v>66</v>
      </c>
      <c r="S5" s="8" t="s">
        <v>67</v>
      </c>
    </row>
    <row r="6" spans="1:19" ht="24.75" customHeight="1">
      <c r="A6" s="15" t="s">
        <v>31</v>
      </c>
      <c r="B6" s="15" t="s">
        <v>40</v>
      </c>
      <c r="C6" s="6" t="s">
        <v>24</v>
      </c>
      <c r="D6" s="18" t="s">
        <v>51</v>
      </c>
      <c r="E6" s="18" t="s">
        <v>20</v>
      </c>
      <c r="F6" s="18" t="s">
        <v>15</v>
      </c>
      <c r="G6" s="19">
        <f t="shared" si="0"/>
        <v>226</v>
      </c>
      <c r="H6" s="20">
        <f t="shared" si="1"/>
        <v>38.74285714285714</v>
      </c>
      <c r="I6" s="21">
        <v>81.89</v>
      </c>
      <c r="J6" s="19">
        <f t="shared" si="2"/>
        <v>49.134</v>
      </c>
      <c r="K6" s="21">
        <v>79.44</v>
      </c>
      <c r="L6" s="19">
        <f t="shared" si="3"/>
        <v>27.804</v>
      </c>
      <c r="M6" s="22" t="s">
        <v>63</v>
      </c>
      <c r="N6" s="19">
        <f t="shared" si="4"/>
        <v>79.605</v>
      </c>
      <c r="O6" s="19">
        <f t="shared" si="5"/>
        <v>31.842000000000002</v>
      </c>
      <c r="P6" s="20">
        <f t="shared" si="6"/>
        <v>70.58485714285715</v>
      </c>
      <c r="Q6" s="7"/>
      <c r="R6" s="11" t="s">
        <v>66</v>
      </c>
      <c r="S6" s="8" t="s">
        <v>67</v>
      </c>
    </row>
    <row r="7" spans="1:19" ht="24.75" customHeight="1">
      <c r="A7" s="15" t="s">
        <v>34</v>
      </c>
      <c r="B7" s="15" t="s">
        <v>43</v>
      </c>
      <c r="C7" s="6" t="s">
        <v>24</v>
      </c>
      <c r="D7" s="18" t="s">
        <v>12</v>
      </c>
      <c r="E7" s="18" t="s">
        <v>20</v>
      </c>
      <c r="F7" s="18" t="s">
        <v>13</v>
      </c>
      <c r="G7" s="19">
        <f t="shared" si="0"/>
        <v>233</v>
      </c>
      <c r="H7" s="20">
        <f t="shared" si="1"/>
        <v>39.94285714285714</v>
      </c>
      <c r="I7" s="21">
        <v>54.89</v>
      </c>
      <c r="J7" s="19">
        <f t="shared" si="2"/>
        <v>32.934</v>
      </c>
      <c r="K7" s="21">
        <v>78.71</v>
      </c>
      <c r="L7" s="19">
        <f t="shared" si="3"/>
        <v>27.548499999999997</v>
      </c>
      <c r="M7" s="22" t="s">
        <v>62</v>
      </c>
      <c r="N7" s="19">
        <f t="shared" si="4"/>
        <v>62.149499999999996</v>
      </c>
      <c r="O7" s="19">
        <f t="shared" si="5"/>
        <v>24.8598</v>
      </c>
      <c r="P7" s="20">
        <f t="shared" si="6"/>
        <v>64.80265714285714</v>
      </c>
      <c r="Q7" s="7"/>
      <c r="R7" s="11" t="s">
        <v>66</v>
      </c>
      <c r="S7" s="8" t="s">
        <v>67</v>
      </c>
    </row>
    <row r="8" spans="1:19" ht="24.75" customHeight="1">
      <c r="A8" s="15" t="s">
        <v>33</v>
      </c>
      <c r="B8" s="15" t="s">
        <v>42</v>
      </c>
      <c r="C8" s="6" t="s">
        <v>24</v>
      </c>
      <c r="D8" s="18" t="s">
        <v>53</v>
      </c>
      <c r="E8" s="18" t="s">
        <v>54</v>
      </c>
      <c r="F8" s="18" t="s">
        <v>55</v>
      </c>
      <c r="G8" s="19">
        <f t="shared" si="0"/>
        <v>229</v>
      </c>
      <c r="H8" s="20">
        <f t="shared" si="1"/>
        <v>39.25714285714286</v>
      </c>
      <c r="I8" s="21">
        <v>47.89</v>
      </c>
      <c r="J8" s="19">
        <f t="shared" si="2"/>
        <v>28.733999999999998</v>
      </c>
      <c r="K8" s="21">
        <v>76.05</v>
      </c>
      <c r="L8" s="19">
        <f t="shared" si="3"/>
        <v>26.617499999999996</v>
      </c>
      <c r="M8" s="22" t="s">
        <v>65</v>
      </c>
      <c r="N8" s="19">
        <f t="shared" si="4"/>
        <v>55.351499999999994</v>
      </c>
      <c r="O8" s="19">
        <f t="shared" si="5"/>
        <v>22.1406</v>
      </c>
      <c r="P8" s="20">
        <f t="shared" si="6"/>
        <v>61.39774285714286</v>
      </c>
      <c r="Q8" s="7"/>
      <c r="R8" s="11" t="s">
        <v>66</v>
      </c>
      <c r="S8" s="8" t="s">
        <v>67</v>
      </c>
    </row>
    <row r="9" spans="1:19" ht="24.75" customHeight="1">
      <c r="A9" s="15" t="s">
        <v>32</v>
      </c>
      <c r="B9" s="15" t="s">
        <v>41</v>
      </c>
      <c r="C9" s="6" t="s">
        <v>24</v>
      </c>
      <c r="D9" s="18" t="s">
        <v>52</v>
      </c>
      <c r="E9" s="18" t="s">
        <v>14</v>
      </c>
      <c r="F9" s="18" t="s">
        <v>19</v>
      </c>
      <c r="G9" s="19">
        <f t="shared" si="0"/>
        <v>233</v>
      </c>
      <c r="H9" s="20">
        <f t="shared" si="1"/>
        <v>39.94285714285714</v>
      </c>
      <c r="I9" s="19"/>
      <c r="J9" s="19"/>
      <c r="K9" s="21"/>
      <c r="L9" s="19"/>
      <c r="M9" s="19"/>
      <c r="N9" s="19"/>
      <c r="O9" s="19"/>
      <c r="P9" s="20"/>
      <c r="Q9" s="7"/>
      <c r="R9" s="5"/>
      <c r="S9" s="8" t="s">
        <v>68</v>
      </c>
    </row>
    <row r="10" spans="1:19" ht="24.75" customHeight="1">
      <c r="A10" s="15" t="s">
        <v>35</v>
      </c>
      <c r="B10" s="15" t="s">
        <v>44</v>
      </c>
      <c r="C10" s="6" t="s">
        <v>24</v>
      </c>
      <c r="D10" s="18" t="s">
        <v>56</v>
      </c>
      <c r="E10" s="18" t="s">
        <v>14</v>
      </c>
      <c r="F10" s="18" t="s">
        <v>13</v>
      </c>
      <c r="G10" s="19">
        <f t="shared" si="0"/>
        <v>227</v>
      </c>
      <c r="H10" s="20">
        <f t="shared" si="1"/>
        <v>38.91428571428572</v>
      </c>
      <c r="I10" s="19"/>
      <c r="J10" s="19"/>
      <c r="K10" s="21"/>
      <c r="L10" s="19"/>
      <c r="M10" s="19"/>
      <c r="N10" s="19"/>
      <c r="O10" s="19"/>
      <c r="P10" s="20"/>
      <c r="Q10" s="7"/>
      <c r="R10" s="5"/>
      <c r="S10" s="8" t="s">
        <v>68</v>
      </c>
    </row>
    <row r="11" spans="1:19" ht="24.75" customHeight="1">
      <c r="A11" s="15" t="s">
        <v>38</v>
      </c>
      <c r="B11" s="15" t="s">
        <v>47</v>
      </c>
      <c r="C11" s="6" t="s">
        <v>24</v>
      </c>
      <c r="D11" s="18" t="s">
        <v>59</v>
      </c>
      <c r="E11" s="18" t="s">
        <v>16</v>
      </c>
      <c r="F11" s="18" t="s">
        <v>50</v>
      </c>
      <c r="G11" s="19">
        <f t="shared" si="0"/>
        <v>227</v>
      </c>
      <c r="H11" s="20">
        <f t="shared" si="1"/>
        <v>38.91428571428572</v>
      </c>
      <c r="I11" s="10"/>
      <c r="J11" s="11"/>
      <c r="K11" s="16"/>
      <c r="L11" s="11"/>
      <c r="M11" s="17" t="s">
        <v>64</v>
      </c>
      <c r="N11" s="10"/>
      <c r="O11" s="10"/>
      <c r="P11" s="10"/>
      <c r="Q11" s="7"/>
      <c r="R11" s="5"/>
      <c r="S11" s="8" t="s">
        <v>68</v>
      </c>
    </row>
    <row r="12" spans="2:6" ht="12.75">
      <c r="B12" s="3"/>
      <c r="C12" s="3"/>
      <c r="D12" s="3"/>
      <c r="E12" s="3"/>
      <c r="F12" s="3"/>
    </row>
    <row r="13" spans="2:6" ht="12.75">
      <c r="B13" s="3"/>
      <c r="C13" s="3"/>
      <c r="D13" s="3"/>
      <c r="E13" s="3"/>
      <c r="F13" s="3"/>
    </row>
    <row r="14" spans="2:6" ht="12.75">
      <c r="B14" s="3"/>
      <c r="C14" s="3"/>
      <c r="D14" s="3"/>
      <c r="E14" s="3"/>
      <c r="F14" s="3"/>
    </row>
    <row r="15" spans="2:6" ht="12.75">
      <c r="B15" s="3"/>
      <c r="C15" s="3"/>
      <c r="D15" s="3"/>
      <c r="E15" s="3"/>
      <c r="F15" s="3"/>
    </row>
    <row r="16" spans="2:6" ht="12.75">
      <c r="B16" s="3"/>
      <c r="C16" s="3"/>
      <c r="D16" s="3"/>
      <c r="E16" s="3"/>
      <c r="F16" s="3"/>
    </row>
    <row r="17" spans="2:6" ht="12.75">
      <c r="B17" s="3"/>
      <c r="C17" s="3"/>
      <c r="D17" s="3"/>
      <c r="E17" s="3"/>
      <c r="F17" s="3"/>
    </row>
    <row r="18" spans="2:6" ht="12.75">
      <c r="B18" s="3"/>
      <c r="C18" s="3"/>
      <c r="D18" s="3"/>
      <c r="E18" s="3"/>
      <c r="F18" s="3"/>
    </row>
    <row r="19" spans="2:6" ht="12.75">
      <c r="B19" s="3"/>
      <c r="C19" s="3"/>
      <c r="D19" s="3"/>
      <c r="E19" s="3"/>
      <c r="F19" s="3"/>
    </row>
    <row r="20" spans="2:6" ht="12.75">
      <c r="B20" s="3"/>
      <c r="C20" s="3"/>
      <c r="D20" s="3"/>
      <c r="E20" s="3"/>
      <c r="F20" s="3"/>
    </row>
    <row r="21" spans="2:6" ht="12.75">
      <c r="B21" s="3"/>
      <c r="C21" s="3"/>
      <c r="D21" s="3"/>
      <c r="E21" s="3"/>
      <c r="F21" s="3"/>
    </row>
    <row r="22" spans="2:6" ht="12.75">
      <c r="B22" s="3"/>
      <c r="C22" s="3"/>
      <c r="D22" s="3"/>
      <c r="E22" s="3"/>
      <c r="F22" s="3"/>
    </row>
    <row r="23" spans="2:6" ht="12.75">
      <c r="B23" s="3"/>
      <c r="C23" s="3"/>
      <c r="D23" s="3"/>
      <c r="E23" s="3"/>
      <c r="F23" s="3"/>
    </row>
    <row r="24" spans="2:6" ht="12.75">
      <c r="B24" s="3"/>
      <c r="C24" s="3"/>
      <c r="D24" s="3"/>
      <c r="E24" s="3"/>
      <c r="F24" s="3"/>
    </row>
    <row r="25" spans="2:6" ht="12.75">
      <c r="B25" s="3"/>
      <c r="C25" s="3"/>
      <c r="D25" s="3"/>
      <c r="E25" s="3"/>
      <c r="F25" s="3"/>
    </row>
    <row r="26" spans="2:6" ht="12.75">
      <c r="B26" s="3"/>
      <c r="C26" s="3"/>
      <c r="D26" s="3"/>
      <c r="E26" s="3"/>
      <c r="F26" s="3"/>
    </row>
    <row r="27" spans="2:6" ht="12.75">
      <c r="B27" s="2"/>
      <c r="C27" s="2"/>
      <c r="D27" s="2"/>
      <c r="E27" s="2"/>
      <c r="F27" s="2"/>
    </row>
  </sheetData>
  <mergeCells count="1">
    <mergeCell ref="B1:S1"/>
  </mergeCells>
  <printOptions/>
  <pageMargins left="0" right="0" top="0.3937007874015748" bottom="0.3937007874015748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2009-04-12T04:59:14Z</cp:lastPrinted>
  <dcterms:modified xsi:type="dcterms:W3CDTF">2009-04-12T08:52:08Z</dcterms:modified>
  <cp:category/>
  <cp:version/>
  <cp:contentType/>
  <cp:contentStatus/>
</cp:coreProperties>
</file>